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zenka\Desktop\"/>
    </mc:Choice>
  </mc:AlternateContent>
  <bookViews>
    <workbookView xWindow="0" yWindow="0" windowWidth="23040" windowHeight="8232"/>
  </bookViews>
  <sheets>
    <sheet name="Bilan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C34" i="2" s="1"/>
  <c r="C22" i="2" s="1"/>
  <c r="B34" i="2"/>
  <c r="F28" i="2"/>
  <c r="E28" i="2"/>
  <c r="C28" i="2"/>
  <c r="B28" i="2"/>
  <c r="B22" i="2" s="1"/>
  <c r="B41" i="2" s="1"/>
  <c r="F16" i="2"/>
  <c r="E16" i="2"/>
  <c r="E15" i="2" s="1"/>
  <c r="F15" i="2"/>
  <c r="F9" i="2"/>
  <c r="C9" i="2"/>
  <c r="C8" i="2"/>
  <c r="C7" i="2" s="1"/>
  <c r="C5" i="2" s="1"/>
  <c r="B8" i="2"/>
  <c r="F7" i="2"/>
  <c r="E7" i="2"/>
  <c r="B7" i="2"/>
  <c r="F5" i="2"/>
  <c r="F41" i="2" s="1"/>
  <c r="E5" i="2"/>
  <c r="E41" i="2" s="1"/>
  <c r="B5" i="2"/>
  <c r="C41" i="2" l="1"/>
</calcChain>
</file>

<file path=xl/sharedStrings.xml><?xml version="1.0" encoding="utf-8"?>
<sst xmlns="http://schemas.openxmlformats.org/spreadsheetml/2006/main" count="87" uniqueCount="85">
  <si>
    <r>
      <rPr>
        <b/>
        <sz val="9"/>
        <rFont val="Times New Roman"/>
        <family val="1"/>
        <charset val="238"/>
      </rPr>
      <t xml:space="preserve">Szkoła Podstawow nr 5 im. Króla Stefana Batorego Łęczycka 23 93-193 Łódź  </t>
    </r>
    <r>
      <rPr>
        <sz val="9"/>
        <rFont val="Times New Roman"/>
        <family val="1"/>
        <charset val="238"/>
      </rPr>
      <t xml:space="preserve">                                </t>
    </r>
    <r>
      <rPr>
        <b/>
        <sz val="9"/>
        <rFont val="Arial"/>
        <family val="2"/>
      </rPr>
      <t>REGON 000731382</t>
    </r>
  </si>
  <si>
    <r>
      <t xml:space="preserve">      Bilans</t>
    </r>
    <r>
      <rPr>
        <sz val="9"/>
        <rFont val="Arial CE"/>
        <family val="2"/>
        <charset val="238"/>
      </rPr>
      <t xml:space="preserve">                                                                               jednostki budżetowej i samorządowego zakładu budżetowego                                                           sporządzony na dzień 31.12.2021r</t>
    </r>
  </si>
  <si>
    <t>Urząd Miasta Łodzi              Departament Spraw Społecznych Wydział Edukacji</t>
  </si>
  <si>
    <t>AKTYWA</t>
  </si>
  <si>
    <t>Stan na początek roku 2020</t>
  </si>
  <si>
    <t>Stan na koniec  31.12.2021</t>
  </si>
  <si>
    <t>PASYWA</t>
  </si>
  <si>
    <t>A. Aktywa trwałe</t>
  </si>
  <si>
    <t>A. Fundusz</t>
  </si>
  <si>
    <t>I. Wartości niematerialne i prawne</t>
  </si>
  <si>
    <t>I. Fundusz jednostki</t>
  </si>
  <si>
    <t>II. Rzeczowe aktywa trwałe</t>
  </si>
  <si>
    <t>II. Wynik finansowy netto (+,-)</t>
  </si>
  <si>
    <t>1. Środki trwałe</t>
  </si>
  <si>
    <t>1.1. Zysk netto (+)</t>
  </si>
  <si>
    <t>1.1. Grunty</t>
  </si>
  <si>
    <t>1.2. Strata netto (-)</t>
  </si>
  <si>
    <t>1.2. Budynki, lokale i obiekty inżynierii lądowej i wodnej</t>
  </si>
  <si>
    <t>III.Nadwyżka środków obrotowych (-)</t>
  </si>
  <si>
    <t>1.3. Urządzenia techniczne i maszyny</t>
  </si>
  <si>
    <t>IV. Odpisy z wyniku finansowego (-)</t>
  </si>
  <si>
    <t>1.4. Środki transportu</t>
  </si>
  <si>
    <t>V. Fundusz mienia zlikwidowanych jednostek</t>
  </si>
  <si>
    <t>1.5. Inne środki trwałe</t>
  </si>
  <si>
    <t>B. Państwowy fundusz celowy</t>
  </si>
  <si>
    <t>2. Inwestycje rozpoczęte     (środki trwałe w budowie)</t>
  </si>
  <si>
    <t>C. Zobowiązania długoterminowe</t>
  </si>
  <si>
    <t>3. Środki przekazane na poczet  inwestycji</t>
  </si>
  <si>
    <t>D. Zobowiązania krótkoterminowe i fundusze specjalne</t>
  </si>
  <si>
    <t>III. Należności długoterminowe</t>
  </si>
  <si>
    <t>I. Zobowiązania krótkoterminowe</t>
  </si>
  <si>
    <t>IV. Długotermiowe aktywa finansowe</t>
  </si>
  <si>
    <t>1.1.. Zobowiązania z tytułu dostaw i usług</t>
  </si>
  <si>
    <t>1.1. Akcje i udziały</t>
  </si>
  <si>
    <t>1.2. Zobowiązania wobec budżetów</t>
  </si>
  <si>
    <t>1.2. Papiery wartościowe długoterminowe</t>
  </si>
  <si>
    <t>1.3.Zobowiązania z tytułu ubezpieczeń i innych świadczeń</t>
  </si>
  <si>
    <t>1.3. Inne długoterminowe aktywa finansowe</t>
  </si>
  <si>
    <t>1.4. Zobowiązania z tytułu wynagrodzeń</t>
  </si>
  <si>
    <t>V. Wartość mienia zlikwidowanych jednostek</t>
  </si>
  <si>
    <t>1.5. Pozostałe zobowiązania</t>
  </si>
  <si>
    <t>B. Aktywa Obrotowe</t>
  </si>
  <si>
    <t>1.6. Sumy obce i produkty w toku(depozytowe, zabezpieczenie wykonania umów)</t>
  </si>
  <si>
    <t>I. Zapasy</t>
  </si>
  <si>
    <t>1.7. Rozliczenia z tytułu środków na wydatki budżetowe i z tytułu dochodów budżetowych</t>
  </si>
  <si>
    <t>1.1. Materiały</t>
  </si>
  <si>
    <t>1.8. Rezerwy na zobowiązania</t>
  </si>
  <si>
    <t>1.2. Półprodukty i produkty  w toku</t>
  </si>
  <si>
    <t>1.3. Produkty gotowe</t>
  </si>
  <si>
    <t>1.4. Towary</t>
  </si>
  <si>
    <t>II. Należności krótkoterminowe</t>
  </si>
  <si>
    <t>II. Fundusze specjalne</t>
  </si>
  <si>
    <t>1.1. Należności z tytułu dostaw i usług</t>
  </si>
  <si>
    <t>1.1. Zakładowy fundusz świadczeń socjalnych</t>
  </si>
  <si>
    <t>1.2. Należności od budżetów</t>
  </si>
  <si>
    <t>1.2. Inne fundusze</t>
  </si>
  <si>
    <t>1.3. Należności z tytułu ubezpieczeń i innych świadczeń</t>
  </si>
  <si>
    <t>E. Rozliczenia międzyokresowe</t>
  </si>
  <si>
    <t>1.4. Pozostałe należności</t>
  </si>
  <si>
    <t>1. Rozliczenia międzyokresowe przychodów</t>
  </si>
  <si>
    <t>1.5. Rozliczenia z tytułu środków na wydatki budżetowe i z tytułu dochodów budżetowych</t>
  </si>
  <si>
    <t>II. Inne rozliczenia międzyokresowe</t>
  </si>
  <si>
    <t>III. Środki pieniężne</t>
  </si>
  <si>
    <t>F. Inne pasywa</t>
  </si>
  <si>
    <t>1.1. Środki pieniężne w kasie</t>
  </si>
  <si>
    <t>1.2. Środki pieniężne na rachunkach bankowych</t>
  </si>
  <si>
    <t>1.3. Inne środki pieniężne</t>
  </si>
  <si>
    <t>IV. Krótkoterminowe papiery wartościowe</t>
  </si>
  <si>
    <t>V. Rozliczenia międzyokresowe</t>
  </si>
  <si>
    <t>C. Inne aktywa</t>
  </si>
  <si>
    <t>Suma aktywów</t>
  </si>
  <si>
    <t>Suma pasywów</t>
  </si>
  <si>
    <t>A. Objaśnienie - wykazane w bilansie wartości aktywów trwałych i obrotowych są pomniejszone o umorzenie i odpisy aktyalizujące.</t>
  </si>
  <si>
    <t>B. Informacje uzupełnijące istotne dla rzetelności i przejrzystości sytuacji finansowej i majątkowej:</t>
  </si>
  <si>
    <t xml:space="preserve">1. Umorzenie wartości niematerialnych i prawnych    </t>
  </si>
  <si>
    <t xml:space="preserve">2. Umorzenie środków trwałych                                         </t>
  </si>
  <si>
    <t xml:space="preserve">3. Umorzenie pozostałych środków trwałych i wyposażenia   </t>
  </si>
  <si>
    <t>4. Odpisy aktualizujące należności ……………………………….</t>
  </si>
  <si>
    <t>5. ………………………………………………………………………</t>
  </si>
  <si>
    <t>Marzenna Woźniak</t>
  </si>
  <si>
    <t>2022.02.25</t>
  </si>
  <si>
    <t xml:space="preserve">                            Małgorzata Wojton</t>
  </si>
  <si>
    <t xml:space="preserve">  ( Główny księgowy)</t>
  </si>
  <si>
    <t>rok, miesiąc, dzień</t>
  </si>
  <si>
    <t xml:space="preserve">                                                              ( Kierownik jednostki)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</si>
</sst>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name val="Arial"/>
      <family val="2"/>
    </font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49" fontId="2" fillId="0" borderId="1" xfId="1" applyNumberFormat="1" applyFont="1" applyBorder="1" applyAlignment="1">
      <alignment horizontal="left" vertical="justify"/>
    </xf>
    <xf numFmtId="0" fontId="5" fillId="0" borderId="2" xfId="1" applyFont="1" applyBorder="1" applyAlignment="1">
      <alignment horizontal="left" vertical="justify"/>
    </xf>
    <xf numFmtId="49" fontId="6" fillId="0" borderId="1" xfId="1" applyNumberFormat="1" applyFont="1" applyBorder="1" applyAlignment="1">
      <alignment horizontal="center" vertical="justify" wrapText="1"/>
    </xf>
    <xf numFmtId="0" fontId="1" fillId="0" borderId="2" xfId="1" applyBorder="1" applyAlignment="1">
      <alignment horizontal="center" vertical="justify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2" xfId="1" applyFont="1" applyBorder="1"/>
    <xf numFmtId="0" fontId="1" fillId="0" borderId="0" xfId="1"/>
    <xf numFmtId="0" fontId="5" fillId="0" borderId="3" xfId="1" applyFont="1" applyBorder="1" applyAlignment="1">
      <alignment horizontal="left" vertical="justify"/>
    </xf>
    <xf numFmtId="0" fontId="5" fillId="0" borderId="4" xfId="1" applyFont="1" applyBorder="1" applyAlignment="1">
      <alignment horizontal="left" vertical="justify"/>
    </xf>
    <xf numFmtId="0" fontId="1" fillId="0" borderId="3" xfId="1" applyBorder="1" applyAlignment="1">
      <alignment horizontal="center" vertical="justify"/>
    </xf>
    <xf numFmtId="0" fontId="1" fillId="0" borderId="4" xfId="1" applyBorder="1" applyAlignment="1">
      <alignment horizontal="center" vertical="justify"/>
    </xf>
    <xf numFmtId="0" fontId="8" fillId="0" borderId="3" xfId="1" applyFont="1" applyBorder="1"/>
    <xf numFmtId="0" fontId="8" fillId="0" borderId="4" xfId="1" applyFont="1" applyBorder="1"/>
    <xf numFmtId="0" fontId="5" fillId="0" borderId="5" xfId="1" applyFont="1" applyBorder="1" applyAlignment="1">
      <alignment horizontal="left" vertical="justify"/>
    </xf>
    <xf numFmtId="0" fontId="5" fillId="0" borderId="6" xfId="1" applyFont="1" applyBorder="1" applyAlignment="1">
      <alignment horizontal="left" vertical="justify"/>
    </xf>
    <xf numFmtId="0" fontId="1" fillId="0" borderId="5" xfId="1" applyBorder="1" applyAlignment="1">
      <alignment horizontal="center" vertical="justify"/>
    </xf>
    <xf numFmtId="0" fontId="1" fillId="0" borderId="6" xfId="1" applyBorder="1" applyAlignment="1">
      <alignment horizontal="center" vertical="justify"/>
    </xf>
    <xf numFmtId="0" fontId="8" fillId="0" borderId="5" xfId="1" applyFont="1" applyBorder="1"/>
    <xf numFmtId="0" fontId="8" fillId="0" borderId="6" xfId="1" applyFont="1" applyBorder="1"/>
    <xf numFmtId="0" fontId="9" fillId="0" borderId="7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 shrinkToFit="1"/>
    </xf>
    <xf numFmtId="0" fontId="11" fillId="0" borderId="7" xfId="1" applyFont="1" applyBorder="1" applyAlignment="1">
      <alignment horizontal="center" vertical="center" wrapText="1" shrinkToFit="1"/>
    </xf>
    <xf numFmtId="0" fontId="6" fillId="0" borderId="7" xfId="1" applyFont="1" applyBorder="1" applyAlignment="1">
      <alignment horizontal="left" vertical="center" wrapText="1"/>
    </xf>
    <xf numFmtId="4" fontId="8" fillId="0" borderId="7" xfId="1" applyNumberFormat="1" applyFont="1" applyBorder="1" applyAlignment="1">
      <alignment horizontal="right" vertical="center"/>
    </xf>
    <xf numFmtId="164" fontId="8" fillId="0" borderId="7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vertical="center"/>
    </xf>
    <xf numFmtId="4" fontId="8" fillId="0" borderId="7" xfId="1" applyNumberFormat="1" applyFont="1" applyBorder="1" applyAlignment="1">
      <alignment vertical="center"/>
    </xf>
    <xf numFmtId="0" fontId="12" fillId="0" borderId="7" xfId="1" applyFont="1" applyBorder="1" applyAlignment="1">
      <alignment horizontal="left" vertical="center" wrapText="1"/>
    </xf>
    <xf numFmtId="4" fontId="5" fillId="0" borderId="7" xfId="1" applyNumberFormat="1" applyFont="1" applyBorder="1" applyAlignment="1">
      <alignment horizontal="right" vertical="center"/>
    </xf>
    <xf numFmtId="43" fontId="5" fillId="0" borderId="7" xfId="1" applyNumberFormat="1" applyFont="1" applyBorder="1" applyAlignment="1">
      <alignment horizontal="right"/>
    </xf>
    <xf numFmtId="0" fontId="12" fillId="0" borderId="7" xfId="1" applyFont="1" applyBorder="1" applyAlignment="1">
      <alignment vertical="center" wrapText="1" shrinkToFit="1"/>
    </xf>
    <xf numFmtId="4" fontId="7" fillId="0" borderId="8" xfId="1" applyNumberFormat="1" applyFont="1" applyBorder="1" applyAlignment="1">
      <alignment horizontal="right" vertical="center"/>
    </xf>
    <xf numFmtId="4" fontId="7" fillId="0" borderId="8" xfId="1" applyNumberFormat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164" fontId="8" fillId="0" borderId="7" xfId="1" applyNumberFormat="1" applyFont="1" applyBorder="1" applyAlignment="1">
      <alignment horizontal="right" vertical="center"/>
    </xf>
    <xf numFmtId="0" fontId="12" fillId="0" borderId="9" xfId="1" applyFont="1" applyBorder="1"/>
    <xf numFmtId="4" fontId="8" fillId="0" borderId="10" xfId="1" applyNumberFormat="1" applyFont="1" applyBorder="1" applyAlignment="1">
      <alignment vertical="center"/>
    </xf>
    <xf numFmtId="0" fontId="13" fillId="0" borderId="7" xfId="1" applyFont="1" applyBorder="1"/>
    <xf numFmtId="4" fontId="13" fillId="0" borderId="11" xfId="1" applyNumberFormat="1" applyFont="1" applyBorder="1" applyAlignment="1">
      <alignment vertical="center"/>
    </xf>
    <xf numFmtId="4" fontId="13" fillId="0" borderId="11" xfId="1" applyNumberFormat="1" applyFont="1" applyBorder="1"/>
    <xf numFmtId="0" fontId="13" fillId="0" borderId="7" xfId="1" applyFont="1" applyBorder="1" applyAlignment="1">
      <alignment vertical="center"/>
    </xf>
    <xf numFmtId="4" fontId="7" fillId="0" borderId="7" xfId="1" applyNumberFormat="1" applyFont="1" applyBorder="1" applyAlignment="1">
      <alignment horizontal="right" vertical="center"/>
    </xf>
    <xf numFmtId="43" fontId="7" fillId="0" borderId="7" xfId="1" applyNumberFormat="1" applyFont="1" applyBorder="1" applyAlignment="1">
      <alignment horizontal="right"/>
    </xf>
    <xf numFmtId="4" fontId="7" fillId="0" borderId="7" xfId="1" applyNumberFormat="1" applyFont="1" applyBorder="1" applyAlignment="1">
      <alignment vertical="center"/>
    </xf>
    <xf numFmtId="164" fontId="1" fillId="0" borderId="0" xfId="1" applyNumberFormat="1"/>
    <xf numFmtId="0" fontId="13" fillId="0" borderId="7" xfId="1" applyFont="1" applyBorder="1" applyAlignment="1">
      <alignment horizontal="left" vertical="center" wrapText="1" shrinkToFit="1"/>
    </xf>
    <xf numFmtId="164" fontId="7" fillId="0" borderId="7" xfId="1" applyNumberFormat="1" applyFont="1" applyBorder="1" applyAlignment="1">
      <alignment horizontal="right" vertical="center"/>
    </xf>
    <xf numFmtId="0" fontId="13" fillId="0" borderId="7" xfId="1" applyFont="1" applyBorder="1" applyAlignment="1">
      <alignment horizontal="left" vertical="center" wrapText="1"/>
    </xf>
    <xf numFmtId="0" fontId="12" fillId="0" borderId="7" xfId="1" applyFont="1" applyBorder="1" applyAlignment="1">
      <alignment horizontal="left" vertical="center" wrapText="1" shrinkToFit="1"/>
    </xf>
    <xf numFmtId="4" fontId="13" fillId="0" borderId="7" xfId="1" applyNumberFormat="1" applyFont="1" applyBorder="1"/>
    <xf numFmtId="0" fontId="13" fillId="0" borderId="7" xfId="1" applyFont="1" applyBorder="1" applyAlignment="1">
      <alignment horizontal="left" vertical="center"/>
    </xf>
    <xf numFmtId="4" fontId="13" fillId="0" borderId="7" xfId="1" applyNumberFormat="1" applyFont="1" applyBorder="1" applyAlignment="1">
      <alignment horizontal="right" vertical="center"/>
    </xf>
    <xf numFmtId="164" fontId="13" fillId="0" borderId="7" xfId="1" applyNumberFormat="1" applyFont="1" applyBorder="1" applyAlignment="1">
      <alignment horizontal="right"/>
    </xf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vertical="center" wrapText="1" shrinkToFit="1"/>
    </xf>
    <xf numFmtId="0" fontId="13" fillId="0" borderId="7" xfId="1" applyFont="1" applyBorder="1" applyAlignment="1">
      <alignment vertical="center" wrapText="1"/>
    </xf>
    <xf numFmtId="4" fontId="5" fillId="0" borderId="7" xfId="1" applyNumberFormat="1" applyFont="1" applyBorder="1" applyAlignment="1">
      <alignment vertical="center"/>
    </xf>
    <xf numFmtId="0" fontId="13" fillId="0" borderId="7" xfId="1" applyFont="1" applyBorder="1" applyAlignment="1">
      <alignment vertical="center" wrapText="1" shrinkToFit="1"/>
    </xf>
    <xf numFmtId="4" fontId="13" fillId="0" borderId="7" xfId="1" applyNumberFormat="1" applyFont="1" applyBorder="1" applyAlignment="1">
      <alignment vertical="center"/>
    </xf>
    <xf numFmtId="164" fontId="13" fillId="0" borderId="7" xfId="1" applyNumberFormat="1" applyFont="1" applyBorder="1" applyAlignment="1">
      <alignment horizontal="right" vertical="center"/>
    </xf>
    <xf numFmtId="0" fontId="6" fillId="0" borderId="7" xfId="1" applyFont="1" applyBorder="1" applyAlignment="1">
      <alignment horizontal="left" vertical="center" wrapText="1" shrinkToFit="1"/>
    </xf>
    <xf numFmtId="164" fontId="6" fillId="0" borderId="7" xfId="1" applyNumberFormat="1" applyFont="1" applyBorder="1" applyAlignment="1">
      <alignment horizontal="right" vertical="center"/>
    </xf>
    <xf numFmtId="0" fontId="6" fillId="0" borderId="7" xfId="1" applyFont="1" applyBorder="1"/>
    <xf numFmtId="164" fontId="5" fillId="0" borderId="7" xfId="1" applyNumberFormat="1" applyFont="1" applyBorder="1" applyAlignment="1">
      <alignment horizontal="right" vertical="center"/>
    </xf>
    <xf numFmtId="0" fontId="11" fillId="0" borderId="7" xfId="1" applyFont="1" applyBorder="1" applyAlignment="1">
      <alignment vertical="center"/>
    </xf>
    <xf numFmtId="4" fontId="6" fillId="0" borderId="7" xfId="1" applyNumberFormat="1" applyFont="1" applyBorder="1" applyAlignment="1">
      <alignment horizontal="right" vertical="center"/>
    </xf>
    <xf numFmtId="4" fontId="6" fillId="0" borderId="7" xfId="1" applyNumberFormat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43" fontId="6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43" fontId="11" fillId="0" borderId="0" xfId="1" applyNumberFormat="1" applyFont="1" applyBorder="1" applyAlignment="1">
      <alignment vertical="center"/>
    </xf>
    <xf numFmtId="0" fontId="13" fillId="0" borderId="0" xfId="1" applyFont="1"/>
    <xf numFmtId="0" fontId="12" fillId="0" borderId="0" xfId="1" applyFont="1"/>
    <xf numFmtId="4" fontId="14" fillId="0" borderId="0" xfId="1" applyNumberFormat="1" applyFont="1"/>
    <xf numFmtId="4" fontId="5" fillId="0" borderId="0" xfId="1" applyNumberFormat="1" applyFont="1" applyAlignment="1">
      <alignment vertical="center"/>
    </xf>
    <xf numFmtId="4" fontId="13" fillId="0" borderId="0" xfId="1" applyNumberFormat="1" applyFont="1"/>
    <xf numFmtId="4" fontId="1" fillId="0" borderId="0" xfId="1" applyNumberFormat="1"/>
    <xf numFmtId="0" fontId="13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14" fontId="9" fillId="0" borderId="0" xfId="1" quotePrefix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15" fillId="0" borderId="0" xfId="1" applyFont="1"/>
    <xf numFmtId="0" fontId="16" fillId="0" borderId="0" xfId="1" applyFo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zoomScaleNormal="100" workbookViewId="0">
      <selection activeCell="L16" sqref="L16"/>
    </sheetView>
  </sheetViews>
  <sheetFormatPr defaultRowHeight="13.2" x14ac:dyDescent="0.25"/>
  <cols>
    <col min="1" max="1" width="22.6640625" style="7" customWidth="1"/>
    <col min="2" max="2" width="12.88671875" style="7" customWidth="1"/>
    <col min="3" max="3" width="12.6640625" style="7" customWidth="1"/>
    <col min="4" max="4" width="27.33203125" style="7" customWidth="1"/>
    <col min="5" max="5" width="13.6640625" style="7" customWidth="1"/>
    <col min="6" max="6" width="15.109375" style="7" customWidth="1"/>
    <col min="7" max="7" width="13.6640625" style="7" customWidth="1"/>
    <col min="8" max="8" width="12.33203125" style="7" bestFit="1" customWidth="1"/>
    <col min="9" max="16384" width="8.88671875" style="7"/>
  </cols>
  <sheetData>
    <row r="1" spans="1:8" ht="12.75" customHeight="1" x14ac:dyDescent="0.25">
      <c r="A1" s="1" t="s">
        <v>0</v>
      </c>
      <c r="B1" s="2"/>
      <c r="C1" s="3" t="s">
        <v>1</v>
      </c>
      <c r="D1" s="4"/>
      <c r="E1" s="5" t="s">
        <v>2</v>
      </c>
      <c r="F1" s="6"/>
    </row>
    <row r="2" spans="1:8" ht="12.75" customHeight="1" x14ac:dyDescent="0.25">
      <c r="A2" s="8"/>
      <c r="B2" s="9"/>
      <c r="C2" s="10"/>
      <c r="D2" s="11"/>
      <c r="E2" s="12"/>
      <c r="F2" s="13"/>
    </row>
    <row r="3" spans="1:8" ht="30" customHeight="1" x14ac:dyDescent="0.25">
      <c r="A3" s="14"/>
      <c r="B3" s="15"/>
      <c r="C3" s="16"/>
      <c r="D3" s="17"/>
      <c r="E3" s="18"/>
      <c r="F3" s="19"/>
    </row>
    <row r="4" spans="1:8" ht="33" customHeight="1" x14ac:dyDescent="0.25">
      <c r="A4" s="20" t="s">
        <v>3</v>
      </c>
      <c r="B4" s="21" t="s">
        <v>4</v>
      </c>
      <c r="C4" s="21" t="s">
        <v>5</v>
      </c>
      <c r="D4" s="20" t="s">
        <v>6</v>
      </c>
      <c r="E4" s="22" t="s">
        <v>4</v>
      </c>
      <c r="F4" s="22" t="s">
        <v>5</v>
      </c>
    </row>
    <row r="5" spans="1:8" ht="14.25" customHeight="1" x14ac:dyDescent="0.25">
      <c r="A5" s="23" t="s">
        <v>7</v>
      </c>
      <c r="B5" s="24">
        <f>B7</f>
        <v>1732915.4800000002</v>
      </c>
      <c r="C5" s="25">
        <f>C7</f>
        <v>4944790.1300000008</v>
      </c>
      <c r="D5" s="26" t="s">
        <v>8</v>
      </c>
      <c r="E5" s="27">
        <f>E6+E7+E10+E11+E12</f>
        <v>1331825.1899999995</v>
      </c>
      <c r="F5" s="27">
        <f>F6+F7+F10+F11+F12</f>
        <v>4518223.2299999995</v>
      </c>
    </row>
    <row r="6" spans="1:8" ht="21" thickBot="1" x14ac:dyDescent="0.3">
      <c r="A6" s="28" t="s">
        <v>9</v>
      </c>
      <c r="B6" s="29"/>
      <c r="C6" s="30"/>
      <c r="D6" s="31" t="s">
        <v>10</v>
      </c>
      <c r="E6" s="32">
        <v>5810346.4699999997</v>
      </c>
      <c r="F6" s="33">
        <v>8686229.1099999994</v>
      </c>
    </row>
    <row r="7" spans="1:8" ht="15" customHeight="1" thickBot="1" x14ac:dyDescent="0.3">
      <c r="A7" s="34" t="s">
        <v>11</v>
      </c>
      <c r="B7" s="24">
        <f>B8</f>
        <v>1732915.4800000002</v>
      </c>
      <c r="C7" s="35">
        <f>C8</f>
        <v>4944790.1300000008</v>
      </c>
      <c r="D7" s="36" t="s">
        <v>12</v>
      </c>
      <c r="E7" s="37">
        <f>E9</f>
        <v>-4478521.28</v>
      </c>
      <c r="F7" s="37">
        <f>F9</f>
        <v>-4168005.88</v>
      </c>
    </row>
    <row r="8" spans="1:8" x14ac:dyDescent="0.25">
      <c r="A8" s="34" t="s">
        <v>13</v>
      </c>
      <c r="B8" s="25">
        <f>B10+B11+B9+B14</f>
        <v>1732915.4800000002</v>
      </c>
      <c r="C8" s="25">
        <f>C10+C11+C9+C14</f>
        <v>4944790.1300000008</v>
      </c>
      <c r="D8" s="38" t="s">
        <v>14</v>
      </c>
      <c r="E8" s="39"/>
      <c r="F8" s="40"/>
    </row>
    <row r="9" spans="1:8" ht="15" customHeight="1" x14ac:dyDescent="0.25">
      <c r="A9" s="41" t="s">
        <v>15</v>
      </c>
      <c r="B9" s="42">
        <v>456892.78</v>
      </c>
      <c r="C9" s="43">
        <f>456892.78+3264577</f>
        <v>3721469.7800000003</v>
      </c>
      <c r="D9" s="38" t="s">
        <v>16</v>
      </c>
      <c r="E9" s="44">
        <v>-4478521.28</v>
      </c>
      <c r="F9" s="44">
        <f>-4168005.88</f>
        <v>-4168005.88</v>
      </c>
      <c r="H9" s="45"/>
    </row>
    <row r="10" spans="1:8" ht="20.399999999999999" x14ac:dyDescent="0.25">
      <c r="A10" s="46" t="s">
        <v>17</v>
      </c>
      <c r="B10" s="42">
        <v>1224838.6200000001</v>
      </c>
      <c r="C10" s="47">
        <v>1174915.05</v>
      </c>
      <c r="D10" s="46" t="s">
        <v>18</v>
      </c>
      <c r="E10" s="44">
        <v>0</v>
      </c>
      <c r="F10" s="42">
        <v>0</v>
      </c>
    </row>
    <row r="11" spans="1:8" ht="20.399999999999999" x14ac:dyDescent="0.25">
      <c r="A11" s="48" t="s">
        <v>19</v>
      </c>
      <c r="B11" s="42">
        <v>31184.09</v>
      </c>
      <c r="C11" s="47">
        <v>28405.31</v>
      </c>
      <c r="D11" s="49" t="s">
        <v>20</v>
      </c>
      <c r="E11" s="50"/>
      <c r="F11" s="50"/>
    </row>
    <row r="12" spans="1:8" ht="20.399999999999999" x14ac:dyDescent="0.25">
      <c r="A12" s="51" t="s">
        <v>21</v>
      </c>
      <c r="B12" s="52"/>
      <c r="C12" s="53"/>
      <c r="D12" s="49" t="s">
        <v>22</v>
      </c>
      <c r="E12" s="50"/>
      <c r="F12" s="50"/>
    </row>
    <row r="13" spans="1:8" ht="15" customHeight="1" x14ac:dyDescent="0.25">
      <c r="A13" s="41" t="s">
        <v>23</v>
      </c>
      <c r="B13" s="52"/>
      <c r="C13" s="53"/>
      <c r="D13" s="54" t="s">
        <v>24</v>
      </c>
      <c r="E13" s="50"/>
      <c r="F13" s="50"/>
    </row>
    <row r="14" spans="1:8" ht="20.399999999999999" x14ac:dyDescent="0.25">
      <c r="A14" s="46" t="s">
        <v>25</v>
      </c>
      <c r="B14" s="42">
        <v>19999.990000000002</v>
      </c>
      <c r="C14" s="47">
        <v>19999.990000000002</v>
      </c>
      <c r="D14" s="54" t="s">
        <v>26</v>
      </c>
      <c r="E14" s="50"/>
      <c r="F14" s="50"/>
    </row>
    <row r="15" spans="1:8" ht="36" x14ac:dyDescent="0.25">
      <c r="A15" s="46" t="s">
        <v>27</v>
      </c>
      <c r="B15" s="52"/>
      <c r="C15" s="53"/>
      <c r="D15" s="55" t="s">
        <v>28</v>
      </c>
      <c r="E15" s="27">
        <f>E16+E28</f>
        <v>408528.77000000008</v>
      </c>
      <c r="F15" s="27">
        <f>F16+F28</f>
        <v>434647.96</v>
      </c>
    </row>
    <row r="16" spans="1:8" x14ac:dyDescent="0.25">
      <c r="A16" s="41" t="s">
        <v>29</v>
      </c>
      <c r="B16" s="52"/>
      <c r="C16" s="53"/>
      <c r="D16" s="56" t="s">
        <v>30</v>
      </c>
      <c r="E16" s="27">
        <f>SUM(E17:E22)</f>
        <v>401090.93000000005</v>
      </c>
      <c r="F16" s="27">
        <f>SUM(F17:F21)</f>
        <v>426604.9</v>
      </c>
    </row>
    <row r="17" spans="1:6" ht="20.399999999999999" x14ac:dyDescent="0.25">
      <c r="A17" s="46" t="s">
        <v>31</v>
      </c>
      <c r="B17" s="52"/>
      <c r="C17" s="53"/>
      <c r="D17" s="46" t="s">
        <v>32</v>
      </c>
      <c r="E17" s="44">
        <v>44794.58</v>
      </c>
      <c r="F17" s="57">
        <v>58633.91</v>
      </c>
    </row>
    <row r="18" spans="1:6" x14ac:dyDescent="0.25">
      <c r="A18" s="41" t="s">
        <v>33</v>
      </c>
      <c r="B18" s="52"/>
      <c r="C18" s="53"/>
      <c r="D18" s="56" t="s">
        <v>34</v>
      </c>
      <c r="E18" s="44">
        <v>16346.55</v>
      </c>
      <c r="F18" s="57">
        <v>15674</v>
      </c>
    </row>
    <row r="19" spans="1:6" ht="20.399999999999999" x14ac:dyDescent="0.25">
      <c r="A19" s="46" t="s">
        <v>35</v>
      </c>
      <c r="B19" s="52"/>
      <c r="C19" s="53"/>
      <c r="D19" s="46" t="s">
        <v>36</v>
      </c>
      <c r="E19" s="44">
        <v>121240.83</v>
      </c>
      <c r="F19" s="57">
        <v>129411.78</v>
      </c>
    </row>
    <row r="20" spans="1:6" ht="20.399999999999999" x14ac:dyDescent="0.25">
      <c r="A20" s="46" t="s">
        <v>37</v>
      </c>
      <c r="B20" s="52"/>
      <c r="C20" s="53"/>
      <c r="D20" s="58" t="s">
        <v>38</v>
      </c>
      <c r="E20" s="44">
        <v>218708.97</v>
      </c>
      <c r="F20" s="57">
        <v>222669.71</v>
      </c>
    </row>
    <row r="21" spans="1:6" ht="20.399999999999999" x14ac:dyDescent="0.25">
      <c r="A21" s="46" t="s">
        <v>39</v>
      </c>
      <c r="B21" s="52"/>
      <c r="C21" s="53"/>
      <c r="D21" s="41" t="s">
        <v>40</v>
      </c>
      <c r="E21" s="44"/>
      <c r="F21" s="44">
        <v>215.5</v>
      </c>
    </row>
    <row r="22" spans="1:6" ht="30.6" x14ac:dyDescent="0.25">
      <c r="A22" s="54" t="s">
        <v>41</v>
      </c>
      <c r="B22" s="24">
        <f>B23+B28+B34</f>
        <v>7438.48</v>
      </c>
      <c r="C22" s="35">
        <f>C23+C28+C34</f>
        <v>8081.0599999999995</v>
      </c>
      <c r="D22" s="46" t="s">
        <v>42</v>
      </c>
      <c r="E22" s="44"/>
      <c r="F22" s="44"/>
    </row>
    <row r="23" spans="1:6" ht="30.6" x14ac:dyDescent="0.25">
      <c r="A23" s="41" t="s">
        <v>43</v>
      </c>
      <c r="B23" s="42">
        <v>0</v>
      </c>
      <c r="C23" s="47"/>
      <c r="D23" s="46" t="s">
        <v>44</v>
      </c>
      <c r="E23" s="44"/>
      <c r="F23" s="44"/>
    </row>
    <row r="24" spans="1:6" x14ac:dyDescent="0.25">
      <c r="A24" s="38" t="s">
        <v>45</v>
      </c>
      <c r="B24" s="52">
        <v>0</v>
      </c>
      <c r="C24" s="53"/>
      <c r="D24" s="41" t="s">
        <v>46</v>
      </c>
      <c r="E24" s="59"/>
      <c r="F24" s="50"/>
    </row>
    <row r="25" spans="1:6" ht="20.399999999999999" x14ac:dyDescent="0.25">
      <c r="A25" s="56" t="s">
        <v>47</v>
      </c>
      <c r="B25" s="52"/>
      <c r="C25" s="53"/>
      <c r="D25" s="46"/>
      <c r="E25" s="50"/>
      <c r="F25" s="50"/>
    </row>
    <row r="26" spans="1:6" x14ac:dyDescent="0.25">
      <c r="A26" s="41" t="s">
        <v>48</v>
      </c>
      <c r="B26" s="52"/>
      <c r="C26" s="53"/>
      <c r="D26" s="46"/>
      <c r="E26" s="50"/>
      <c r="F26" s="50"/>
    </row>
    <row r="27" spans="1:6" x14ac:dyDescent="0.25">
      <c r="A27" s="38" t="s">
        <v>49</v>
      </c>
      <c r="B27" s="52"/>
      <c r="C27" s="53"/>
      <c r="D27" s="38"/>
      <c r="E27" s="50"/>
      <c r="F27" s="50"/>
    </row>
    <row r="28" spans="1:6" x14ac:dyDescent="0.25">
      <c r="A28" s="46" t="s">
        <v>50</v>
      </c>
      <c r="B28" s="35">
        <f>B29+B32+B30</f>
        <v>2354</v>
      </c>
      <c r="C28" s="35">
        <f>C29+C32+C30</f>
        <v>4928</v>
      </c>
      <c r="D28" s="34" t="s">
        <v>51</v>
      </c>
      <c r="E28" s="27">
        <f>E29</f>
        <v>7437.84</v>
      </c>
      <c r="F28" s="27">
        <f>F29</f>
        <v>8043.06</v>
      </c>
    </row>
    <row r="29" spans="1:6" ht="20.399999999999999" x14ac:dyDescent="0.25">
      <c r="A29" s="46" t="s">
        <v>52</v>
      </c>
      <c r="B29" s="42"/>
      <c r="C29" s="47"/>
      <c r="D29" s="46" t="s">
        <v>53</v>
      </c>
      <c r="E29" s="57">
        <v>7437.84</v>
      </c>
      <c r="F29" s="57">
        <v>8043.06</v>
      </c>
    </row>
    <row r="30" spans="1:6" x14ac:dyDescent="0.25">
      <c r="A30" s="41" t="s">
        <v>54</v>
      </c>
      <c r="B30" s="52">
        <v>0</v>
      </c>
      <c r="C30" s="60"/>
      <c r="D30" s="38" t="s">
        <v>55</v>
      </c>
      <c r="E30" s="50"/>
      <c r="F30" s="50"/>
    </row>
    <row r="31" spans="1:6" ht="20.399999999999999" x14ac:dyDescent="0.25">
      <c r="A31" s="46" t="s">
        <v>56</v>
      </c>
      <c r="B31" s="52">
        <v>0</v>
      </c>
      <c r="C31" s="60">
        <v>0</v>
      </c>
      <c r="D31" s="61" t="s">
        <v>57</v>
      </c>
      <c r="E31" s="59"/>
      <c r="F31" s="59"/>
    </row>
    <row r="32" spans="1:6" ht="20.399999999999999" x14ac:dyDescent="0.25">
      <c r="A32" s="41" t="s">
        <v>58</v>
      </c>
      <c r="B32" s="42">
        <v>2354</v>
      </c>
      <c r="C32" s="47">
        <v>4928</v>
      </c>
      <c r="D32" s="46" t="s">
        <v>59</v>
      </c>
      <c r="E32" s="50"/>
      <c r="F32" s="59"/>
    </row>
    <row r="33" spans="1:7" ht="30.6" x14ac:dyDescent="0.25">
      <c r="A33" s="46" t="s">
        <v>60</v>
      </c>
      <c r="B33" s="52"/>
      <c r="C33" s="53"/>
      <c r="D33" s="56" t="s">
        <v>61</v>
      </c>
      <c r="E33" s="59"/>
      <c r="F33" s="59"/>
    </row>
    <row r="34" spans="1:7" x14ac:dyDescent="0.25">
      <c r="A34" s="34" t="s">
        <v>62</v>
      </c>
      <c r="B34" s="24">
        <f>B36</f>
        <v>5084.4799999999996</v>
      </c>
      <c r="C34" s="62">
        <f>C36</f>
        <v>3153.06</v>
      </c>
      <c r="D34" s="63" t="s">
        <v>63</v>
      </c>
      <c r="E34" s="50"/>
      <c r="F34" s="50"/>
    </row>
    <row r="35" spans="1:7" x14ac:dyDescent="0.25">
      <c r="A35" s="41" t="s">
        <v>64</v>
      </c>
      <c r="B35" s="52"/>
      <c r="C35" s="53"/>
      <c r="D35" s="38"/>
      <c r="E35" s="50"/>
      <c r="F35" s="50"/>
    </row>
    <row r="36" spans="1:7" ht="20.399999999999999" x14ac:dyDescent="0.25">
      <c r="A36" s="46" t="s">
        <v>65</v>
      </c>
      <c r="B36" s="29">
        <v>5084.4799999999996</v>
      </c>
      <c r="C36" s="64">
        <f>38+3115.06</f>
        <v>3153.06</v>
      </c>
      <c r="D36" s="38"/>
      <c r="E36" s="50"/>
      <c r="F36" s="50"/>
    </row>
    <row r="37" spans="1:7" x14ac:dyDescent="0.25">
      <c r="A37" s="41" t="s">
        <v>66</v>
      </c>
      <c r="B37" s="52"/>
      <c r="C37" s="53"/>
      <c r="D37" s="38"/>
      <c r="E37" s="50"/>
      <c r="F37" s="50"/>
    </row>
    <row r="38" spans="1:7" ht="20.399999999999999" x14ac:dyDescent="0.25">
      <c r="A38" s="46" t="s">
        <v>67</v>
      </c>
      <c r="B38" s="52"/>
      <c r="C38" s="53"/>
      <c r="D38" s="38"/>
      <c r="E38" s="50"/>
      <c r="F38" s="50"/>
    </row>
    <row r="39" spans="1:7" x14ac:dyDescent="0.25">
      <c r="A39" s="41" t="s">
        <v>68</v>
      </c>
      <c r="B39" s="42">
        <v>0</v>
      </c>
      <c r="C39" s="47">
        <v>0</v>
      </c>
      <c r="D39" s="38"/>
      <c r="E39" s="50"/>
      <c r="F39" s="50"/>
    </row>
    <row r="40" spans="1:7" ht="12.75" customHeight="1" x14ac:dyDescent="0.25">
      <c r="A40" s="65" t="s">
        <v>69</v>
      </c>
      <c r="B40" s="52"/>
      <c r="C40" s="53"/>
      <c r="D40" s="38"/>
      <c r="E40" s="50"/>
      <c r="F40" s="50"/>
    </row>
    <row r="41" spans="1:7" ht="18" customHeight="1" x14ac:dyDescent="0.25">
      <c r="A41" s="26" t="s">
        <v>70</v>
      </c>
      <c r="B41" s="66">
        <f>B5+B22+B39</f>
        <v>1740353.9600000002</v>
      </c>
      <c r="C41" s="62">
        <f>C5+C22</f>
        <v>4952871.1900000004</v>
      </c>
      <c r="D41" s="54" t="s">
        <v>71</v>
      </c>
      <c r="E41" s="67">
        <f>E5+E16+E28</f>
        <v>1740353.9599999997</v>
      </c>
      <c r="F41" s="67">
        <f>F5+F16+F28</f>
        <v>4952871.1899999995</v>
      </c>
    </row>
    <row r="42" spans="1:7" ht="14.25" customHeight="1" x14ac:dyDescent="0.25">
      <c r="A42" s="68"/>
      <c r="B42" s="69"/>
      <c r="C42" s="69"/>
      <c r="D42" s="70"/>
      <c r="E42" s="71"/>
      <c r="F42" s="71"/>
    </row>
    <row r="43" spans="1:7" x14ac:dyDescent="0.25">
      <c r="A43" s="72"/>
      <c r="G43" s="45"/>
    </row>
    <row r="44" spans="1:7" x14ac:dyDescent="0.25">
      <c r="A44" s="73" t="s">
        <v>72</v>
      </c>
    </row>
    <row r="45" spans="1:7" x14ac:dyDescent="0.25">
      <c r="A45" s="73" t="s">
        <v>73</v>
      </c>
    </row>
    <row r="46" spans="1:7" x14ac:dyDescent="0.25">
      <c r="A46" s="72" t="s">
        <v>74</v>
      </c>
      <c r="C46" s="74"/>
      <c r="D46" s="75"/>
    </row>
    <row r="47" spans="1:7" x14ac:dyDescent="0.25">
      <c r="A47" s="72" t="s">
        <v>75</v>
      </c>
      <c r="B47" s="72"/>
      <c r="C47" s="76"/>
      <c r="D47" s="75"/>
      <c r="F47" s="77"/>
    </row>
    <row r="48" spans="1:7" x14ac:dyDescent="0.25">
      <c r="A48" s="76" t="s">
        <v>76</v>
      </c>
      <c r="B48" s="72"/>
      <c r="C48" s="72"/>
      <c r="D48" s="75"/>
    </row>
    <row r="49" spans="1:5" x14ac:dyDescent="0.25">
      <c r="A49" s="72" t="s">
        <v>77</v>
      </c>
      <c r="B49" s="72"/>
      <c r="C49" s="72"/>
      <c r="D49" s="75"/>
    </row>
    <row r="50" spans="1:5" x14ac:dyDescent="0.25">
      <c r="A50" s="72" t="s">
        <v>78</v>
      </c>
      <c r="B50" s="72"/>
      <c r="C50" s="72"/>
    </row>
    <row r="51" spans="1:5" x14ac:dyDescent="0.25">
      <c r="A51" s="72"/>
      <c r="B51" s="72"/>
      <c r="C51" s="72"/>
    </row>
    <row r="52" spans="1:5" x14ac:dyDescent="0.25">
      <c r="A52" s="72"/>
      <c r="B52" s="72"/>
      <c r="C52" s="78"/>
    </row>
    <row r="53" spans="1:5" x14ac:dyDescent="0.25">
      <c r="A53" s="79" t="s">
        <v>79</v>
      </c>
      <c r="C53" s="80" t="s">
        <v>80</v>
      </c>
      <c r="D53" s="81" t="s">
        <v>81</v>
      </c>
      <c r="E53" s="81"/>
    </row>
    <row r="54" spans="1:5" x14ac:dyDescent="0.25">
      <c r="A54" s="82" t="s">
        <v>82</v>
      </c>
      <c r="B54" s="83"/>
      <c r="C54" s="82" t="s">
        <v>83</v>
      </c>
      <c r="D54" s="82" t="s">
        <v>84</v>
      </c>
      <c r="E54" s="82"/>
    </row>
  </sheetData>
  <mergeCells count="4">
    <mergeCell ref="A1:B3"/>
    <mergeCell ref="C1:D3"/>
    <mergeCell ref="E1:F3"/>
    <mergeCell ref="D53:E53"/>
  </mergeCells>
  <pageMargins left="0.78740157480314965" right="0.78740157480314965" top="0.39370078740157483" bottom="0.19685039370078741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Bilans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Marzenka</dc:creator>
  <cp:lastModifiedBy>Marzenka</cp:lastModifiedBy>
  <dcterms:created xsi:type="dcterms:W3CDTF">2022-04-27T06:36:40Z</dcterms:created>
  <dcterms:modified xsi:type="dcterms:W3CDTF">2022-04-27T06:37:57Z</dcterms:modified>
</cp:coreProperties>
</file>