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ka\Desktop\Marzena\Bilans 2020\BIP\"/>
    </mc:Choice>
  </mc:AlternateContent>
  <bookViews>
    <workbookView xWindow="0" yWindow="0" windowWidth="23040" windowHeight="8232"/>
  </bookViews>
  <sheets>
    <sheet name="Salda przed przeksiegowaniem" sheetId="1" r:id="rId1"/>
    <sheet name="Salda po przeksięgowaniu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30" i="2" s="1"/>
  <c r="B12" i="2"/>
  <c r="B30" i="2" s="1"/>
  <c r="B35" i="1"/>
  <c r="B44" i="1" s="1"/>
  <c r="D44" i="1" s="1"/>
  <c r="B34" i="1"/>
  <c r="C25" i="1"/>
  <c r="C24" i="1"/>
  <c r="C20" i="1"/>
  <c r="B12" i="1"/>
  <c r="C16" i="1" s="1"/>
  <c r="C44" i="1" s="1"/>
</calcChain>
</file>

<file path=xl/sharedStrings.xml><?xml version="1.0" encoding="utf-8"?>
<sst xmlns="http://schemas.openxmlformats.org/spreadsheetml/2006/main" count="78" uniqueCount="49">
  <si>
    <t>Łódź, dnia 31.01.2021</t>
  </si>
  <si>
    <t>Urząd Mista Łodzi</t>
  </si>
  <si>
    <t>Departament Spraw Społecznych</t>
  </si>
  <si>
    <t>Wydział Edukacji</t>
  </si>
  <si>
    <t>Zestawienie sald kont syntetycznych na dzień 31.12.2020r  przed przeksięgowaniem</t>
  </si>
  <si>
    <t>Konto</t>
  </si>
  <si>
    <t>Wn</t>
  </si>
  <si>
    <t>Ma</t>
  </si>
  <si>
    <t>011</t>
  </si>
  <si>
    <t>013</t>
  </si>
  <si>
    <t>014</t>
  </si>
  <si>
    <t>020</t>
  </si>
  <si>
    <t>071</t>
  </si>
  <si>
    <t>072</t>
  </si>
  <si>
    <t>080</t>
  </si>
  <si>
    <t>132</t>
  </si>
  <si>
    <t>135</t>
  </si>
  <si>
    <t>201</t>
  </si>
  <si>
    <t>221</t>
  </si>
  <si>
    <t>222</t>
  </si>
  <si>
    <t>223</t>
  </si>
  <si>
    <t>225</t>
  </si>
  <si>
    <t>229</t>
  </si>
  <si>
    <t>231</t>
  </si>
  <si>
    <t>234</t>
  </si>
  <si>
    <t>400</t>
  </si>
  <si>
    <t>401</t>
  </si>
  <si>
    <t>402</t>
  </si>
  <si>
    <t>403</t>
  </si>
  <si>
    <t>404</t>
  </si>
  <si>
    <t>405</t>
  </si>
  <si>
    <t>409</t>
  </si>
  <si>
    <t>410</t>
  </si>
  <si>
    <t>750</t>
  </si>
  <si>
    <t>760</t>
  </si>
  <si>
    <t>761</t>
  </si>
  <si>
    <t>800</t>
  </si>
  <si>
    <t>810</t>
  </si>
  <si>
    <t>851</t>
  </si>
  <si>
    <t>860</t>
  </si>
  <si>
    <t>870</t>
  </si>
  <si>
    <t>Suma</t>
  </si>
  <si>
    <t xml:space="preserve">       .........................</t>
  </si>
  <si>
    <t xml:space="preserve">              ........................</t>
  </si>
  <si>
    <t xml:space="preserve">            (Główny księgowy)</t>
  </si>
  <si>
    <t xml:space="preserve">                    (Dyrektor Szkoły)</t>
  </si>
  <si>
    <t xml:space="preserve">Łódź, dnia </t>
  </si>
  <si>
    <t>Zestawienie sald kont syntetycznych na dzień 31.12.2020r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</si>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</sst>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horizontal="center" vertical="center"/>
    </xf>
    <xf numFmtId="4" fontId="0" fillId="0" borderId="1" xfId="0" applyNumberFormat="1" applyBorder="1"/>
    <xf numFmtId="4" fontId="0" fillId="0" borderId="0" xfId="0" applyNumberFormat="1"/>
    <xf numFmtId="164" fontId="6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49" fontId="0" fillId="0" borderId="0" xfId="0" applyNumberFormat="1"/>
    <xf numFmtId="44" fontId="0" fillId="0" borderId="0" xfId="0" applyNumberFormat="1"/>
    <xf numFmtId="49" fontId="7" fillId="0" borderId="0" xfId="0" applyNumberFormat="1" applyFont="1"/>
    <xf numFmtId="1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A4" sqref="A4"/>
    </sheetView>
  </sheetViews>
  <sheetFormatPr defaultRowHeight="14.4" x14ac:dyDescent="0.3"/>
  <cols>
    <col min="1" max="1" width="18.6640625" customWidth="1"/>
    <col min="2" max="3" width="22.6640625" customWidth="1"/>
    <col min="4" max="4" width="14" customWidth="1"/>
    <col min="5" max="5" width="12.33203125" customWidth="1"/>
    <col min="6" max="6" width="12.33203125" bestFit="1" customWidth="1"/>
  </cols>
  <sheetData>
    <row r="1" spans="1:4" x14ac:dyDescent="0.3">
      <c r="C1" t="s">
        <v>0</v>
      </c>
    </row>
    <row r="3" spans="1:4" ht="18" customHeight="1" x14ac:dyDescent="0.3">
      <c r="C3" s="1" t="s">
        <v>1</v>
      </c>
    </row>
    <row r="4" spans="1:4" ht="19.5" customHeight="1" x14ac:dyDescent="0.3">
      <c r="C4" s="1" t="s">
        <v>2</v>
      </c>
    </row>
    <row r="5" spans="1:4" ht="20.25" customHeight="1" x14ac:dyDescent="0.3">
      <c r="C5" s="2" t="s">
        <v>3</v>
      </c>
    </row>
    <row r="6" spans="1:4" x14ac:dyDescent="0.3">
      <c r="A6" s="3" t="s">
        <v>4</v>
      </c>
      <c r="B6" s="4"/>
      <c r="C6" s="4"/>
    </row>
    <row r="7" spans="1:4" x14ac:dyDescent="0.3">
      <c r="A7" s="4"/>
      <c r="B7" s="4"/>
      <c r="C7" s="4"/>
    </row>
    <row r="8" spans="1:4" x14ac:dyDescent="0.3">
      <c r="A8" s="4"/>
      <c r="B8" s="4"/>
      <c r="C8" s="4"/>
    </row>
    <row r="9" spans="1:4" x14ac:dyDescent="0.3">
      <c r="A9" s="5"/>
      <c r="B9" s="5"/>
      <c r="C9" s="5"/>
    </row>
    <row r="10" spans="1:4" ht="18" customHeight="1" x14ac:dyDescent="0.3">
      <c r="A10" s="6" t="s">
        <v>5</v>
      </c>
      <c r="B10" s="6" t="s">
        <v>6</v>
      </c>
      <c r="C10" s="6" t="s">
        <v>7</v>
      </c>
    </row>
    <row r="11" spans="1:4" ht="18" customHeight="1" x14ac:dyDescent="0.3">
      <c r="A11" s="7" t="s">
        <v>8</v>
      </c>
      <c r="B11" s="8">
        <v>3863480.63</v>
      </c>
      <c r="C11" s="8"/>
    </row>
    <row r="12" spans="1:4" ht="18" customHeight="1" x14ac:dyDescent="0.3">
      <c r="A12" s="7" t="s">
        <v>9</v>
      </c>
      <c r="B12" s="8">
        <f>692631.11+18819</f>
        <v>711450.11</v>
      </c>
      <c r="C12" s="8"/>
      <c r="D12" s="9"/>
    </row>
    <row r="13" spans="1:4" ht="18" customHeight="1" x14ac:dyDescent="0.3">
      <c r="A13" s="7" t="s">
        <v>10</v>
      </c>
      <c r="B13" s="8">
        <v>51647.26</v>
      </c>
      <c r="C13" s="8"/>
      <c r="D13" s="9"/>
    </row>
    <row r="14" spans="1:4" ht="18" customHeight="1" x14ac:dyDescent="0.3">
      <c r="A14" s="7" t="s">
        <v>11</v>
      </c>
      <c r="B14" s="8">
        <v>42126.73</v>
      </c>
      <c r="C14" s="8"/>
    </row>
    <row r="15" spans="1:4" ht="18" customHeight="1" x14ac:dyDescent="0.3">
      <c r="A15" s="7" t="s">
        <v>12</v>
      </c>
      <c r="B15" s="8"/>
      <c r="C15" s="8">
        <v>2150565.14</v>
      </c>
    </row>
    <row r="16" spans="1:4" ht="18" customHeight="1" x14ac:dyDescent="0.3">
      <c r="A16" s="7" t="s">
        <v>13</v>
      </c>
      <c r="B16" s="8"/>
      <c r="C16" s="8">
        <f>B12+B13+B14</f>
        <v>805224.1</v>
      </c>
      <c r="D16" s="9"/>
    </row>
    <row r="17" spans="1:6" ht="18" customHeight="1" x14ac:dyDescent="0.3">
      <c r="A17" s="7" t="s">
        <v>14</v>
      </c>
      <c r="B17" s="8">
        <v>19999.990000000002</v>
      </c>
      <c r="C17" s="8"/>
    </row>
    <row r="18" spans="1:6" ht="18" customHeight="1" x14ac:dyDescent="0.3">
      <c r="A18" s="7" t="s">
        <v>15</v>
      </c>
      <c r="B18" s="8">
        <v>0.64</v>
      </c>
      <c r="C18" s="8"/>
    </row>
    <row r="19" spans="1:6" ht="18" customHeight="1" x14ac:dyDescent="0.3">
      <c r="A19" s="7" t="s">
        <v>16</v>
      </c>
      <c r="B19" s="8">
        <v>5083.84</v>
      </c>
      <c r="C19" s="8"/>
    </row>
    <row r="20" spans="1:6" ht="18" customHeight="1" x14ac:dyDescent="0.3">
      <c r="A20" s="7" t="s">
        <v>17</v>
      </c>
      <c r="B20" s="8"/>
      <c r="C20" s="8">
        <f>44794.58</f>
        <v>44794.58</v>
      </c>
    </row>
    <row r="21" spans="1:6" ht="18" customHeight="1" x14ac:dyDescent="0.3">
      <c r="A21" s="7" t="s">
        <v>18</v>
      </c>
      <c r="B21" s="8"/>
      <c r="C21" s="8"/>
    </row>
    <row r="22" spans="1:6" ht="18" customHeight="1" x14ac:dyDescent="0.3">
      <c r="A22" s="7" t="s">
        <v>19</v>
      </c>
      <c r="B22" s="8">
        <v>44227.44</v>
      </c>
      <c r="C22" s="8"/>
    </row>
    <row r="23" spans="1:6" ht="18" customHeight="1" x14ac:dyDescent="0.3">
      <c r="A23" s="7" t="s">
        <v>20</v>
      </c>
      <c r="B23" s="8"/>
      <c r="C23" s="8">
        <v>4399466.04</v>
      </c>
    </row>
    <row r="24" spans="1:6" ht="18" customHeight="1" x14ac:dyDescent="0.3">
      <c r="A24" s="7" t="s">
        <v>21</v>
      </c>
      <c r="B24" s="8"/>
      <c r="C24" s="8">
        <f>15803+542.91+0.64</f>
        <v>16346.55</v>
      </c>
    </row>
    <row r="25" spans="1:6" ht="18" customHeight="1" x14ac:dyDescent="0.3">
      <c r="A25" s="7" t="s">
        <v>22</v>
      </c>
      <c r="B25" s="8"/>
      <c r="C25" s="8">
        <f>121240.83</f>
        <v>121240.83</v>
      </c>
    </row>
    <row r="26" spans="1:6" ht="18" customHeight="1" x14ac:dyDescent="0.3">
      <c r="A26" s="7" t="s">
        <v>23</v>
      </c>
      <c r="B26" s="8"/>
      <c r="C26" s="8">
        <v>218708.97</v>
      </c>
    </row>
    <row r="27" spans="1:6" ht="18" customHeight="1" x14ac:dyDescent="0.3">
      <c r="A27" s="7" t="s">
        <v>24</v>
      </c>
      <c r="B27" s="8">
        <v>2354</v>
      </c>
      <c r="C27" s="8"/>
    </row>
    <row r="28" spans="1:6" ht="18" customHeight="1" x14ac:dyDescent="0.3">
      <c r="A28" s="7" t="s">
        <v>25</v>
      </c>
      <c r="B28" s="8">
        <v>87541.55</v>
      </c>
      <c r="C28" s="8"/>
      <c r="D28" s="10"/>
      <c r="E28" s="10"/>
      <c r="F28" s="10"/>
    </row>
    <row r="29" spans="1:6" ht="18" customHeight="1" x14ac:dyDescent="0.3">
      <c r="A29" s="7" t="s">
        <v>26</v>
      </c>
      <c r="B29" s="11">
        <v>426186.51</v>
      </c>
      <c r="C29" s="8"/>
      <c r="D29" s="12"/>
      <c r="E29" s="12"/>
      <c r="F29" s="12"/>
    </row>
    <row r="30" spans="1:6" ht="18" customHeight="1" x14ac:dyDescent="0.3">
      <c r="A30" s="7" t="s">
        <v>27</v>
      </c>
      <c r="B30" s="11">
        <v>139418.29999999999</v>
      </c>
      <c r="C30" s="8"/>
      <c r="D30" s="12"/>
    </row>
    <row r="31" spans="1:6" ht="18" customHeight="1" x14ac:dyDescent="0.3">
      <c r="A31" s="7" t="s">
        <v>28</v>
      </c>
      <c r="B31" s="11">
        <v>6945.92</v>
      </c>
      <c r="C31" s="8"/>
      <c r="D31" s="12"/>
    </row>
    <row r="32" spans="1:6" ht="18" customHeight="1" x14ac:dyDescent="0.3">
      <c r="A32" s="7" t="s">
        <v>29</v>
      </c>
      <c r="B32" s="11">
        <v>3178465.49</v>
      </c>
      <c r="C32" s="8"/>
      <c r="D32" s="12"/>
    </row>
    <row r="33" spans="1:6" ht="18" customHeight="1" x14ac:dyDescent="0.3">
      <c r="A33" s="7" t="s">
        <v>30</v>
      </c>
      <c r="B33" s="11">
        <v>738292.43</v>
      </c>
      <c r="C33" s="8"/>
      <c r="D33" s="12"/>
    </row>
    <row r="34" spans="1:6" ht="18" customHeight="1" x14ac:dyDescent="0.3">
      <c r="A34" s="7" t="s">
        <v>31</v>
      </c>
      <c r="B34" s="11">
        <f>1058</f>
        <v>1058</v>
      </c>
      <c r="C34" s="8"/>
      <c r="D34" s="12"/>
    </row>
    <row r="35" spans="1:6" ht="18" customHeight="1" x14ac:dyDescent="0.3">
      <c r="A35" s="7" t="s">
        <v>32</v>
      </c>
      <c r="B35" s="11">
        <f>638</f>
        <v>638</v>
      </c>
      <c r="C35" s="8"/>
      <c r="D35" s="12"/>
    </row>
    <row r="36" spans="1:6" ht="18" customHeight="1" x14ac:dyDescent="0.3">
      <c r="A36" s="7" t="s">
        <v>33</v>
      </c>
      <c r="B36" s="8"/>
      <c r="C36" s="8">
        <v>550.72</v>
      </c>
      <c r="E36" s="9"/>
    </row>
    <row r="37" spans="1:6" ht="18" customHeight="1" x14ac:dyDescent="0.3">
      <c r="A37" s="7" t="s">
        <v>34</v>
      </c>
      <c r="B37" s="8"/>
      <c r="C37" s="8">
        <v>99475</v>
      </c>
    </row>
    <row r="38" spans="1:6" ht="18" customHeight="1" x14ac:dyDescent="0.3">
      <c r="A38" s="7" t="s">
        <v>35</v>
      </c>
      <c r="B38" s="8">
        <v>0.16</v>
      </c>
      <c r="C38" s="8"/>
      <c r="F38" s="9"/>
    </row>
    <row r="39" spans="1:6" ht="18" customHeight="1" x14ac:dyDescent="0.3">
      <c r="A39" s="7" t="s">
        <v>36</v>
      </c>
      <c r="B39" s="8"/>
      <c r="C39" s="8">
        <v>1455107.87</v>
      </c>
    </row>
    <row r="40" spans="1:6" ht="18" customHeight="1" x14ac:dyDescent="0.3">
      <c r="A40" s="7" t="s">
        <v>37</v>
      </c>
      <c r="B40" s="8"/>
      <c r="C40" s="8"/>
    </row>
    <row r="41" spans="1:6" ht="18" customHeight="1" x14ac:dyDescent="0.3">
      <c r="A41" s="7" t="s">
        <v>38</v>
      </c>
      <c r="B41" s="8"/>
      <c r="C41" s="8">
        <v>7437.84</v>
      </c>
      <c r="D41" s="9"/>
    </row>
    <row r="42" spans="1:6" ht="18" customHeight="1" x14ac:dyDescent="0.3">
      <c r="A42" s="7" t="s">
        <v>39</v>
      </c>
      <c r="B42" s="8"/>
      <c r="C42" s="8"/>
      <c r="D42" s="9"/>
    </row>
    <row r="43" spans="1:6" ht="18" customHeight="1" x14ac:dyDescent="0.3">
      <c r="A43" s="7" t="s">
        <v>40</v>
      </c>
      <c r="B43" s="13">
        <v>0.64</v>
      </c>
      <c r="C43" s="8"/>
    </row>
    <row r="44" spans="1:6" ht="20.25" customHeight="1" x14ac:dyDescent="0.3">
      <c r="A44" s="14" t="s">
        <v>41</v>
      </c>
      <c r="B44" s="15">
        <f>SUM(B11:B43)</f>
        <v>9318917.6400000006</v>
      </c>
      <c r="C44" s="15">
        <f>SUM(C11:C43)</f>
        <v>9318917.6400000006</v>
      </c>
      <c r="D44" s="9">
        <f>B44-C44</f>
        <v>0</v>
      </c>
    </row>
    <row r="45" spans="1:6" x14ac:dyDescent="0.3">
      <c r="A45" s="16"/>
      <c r="B45" s="17"/>
      <c r="C45" s="17"/>
    </row>
    <row r="46" spans="1:6" x14ac:dyDescent="0.3">
      <c r="A46" s="16"/>
      <c r="B46" s="17"/>
      <c r="C46" s="17"/>
    </row>
    <row r="47" spans="1:6" x14ac:dyDescent="0.3">
      <c r="A47" s="16"/>
      <c r="B47" s="18"/>
      <c r="C47" s="18"/>
    </row>
    <row r="48" spans="1:6" x14ac:dyDescent="0.3">
      <c r="A48" s="19"/>
      <c r="B48" s="20"/>
      <c r="C48" s="20"/>
    </row>
    <row r="49" spans="1:3" x14ac:dyDescent="0.3">
      <c r="A49" s="19" t="s">
        <v>42</v>
      </c>
      <c r="B49" s="19"/>
      <c r="C49" s="19" t="s">
        <v>43</v>
      </c>
    </row>
    <row r="50" spans="1:3" x14ac:dyDescent="0.3">
      <c r="A50" s="21" t="s">
        <v>44</v>
      </c>
      <c r="B50" s="19"/>
      <c r="C50" s="21" t="s">
        <v>45</v>
      </c>
    </row>
    <row r="51" spans="1:3" x14ac:dyDescent="0.3">
      <c r="A51" s="19"/>
      <c r="B51" s="19"/>
      <c r="C51" s="19"/>
    </row>
  </sheetData>
  <mergeCells count="2">
    <mergeCell ref="A6:C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13" sqref="E13"/>
    </sheetView>
  </sheetViews>
  <sheetFormatPr defaultRowHeight="14.4" x14ac:dyDescent="0.3"/>
  <cols>
    <col min="1" max="1" width="18.6640625" customWidth="1"/>
    <col min="2" max="3" width="22.6640625" customWidth="1"/>
    <col min="4" max="4" width="12.33203125" bestFit="1" customWidth="1"/>
    <col min="5" max="5" width="9.6640625" bestFit="1" customWidth="1"/>
  </cols>
  <sheetData>
    <row r="1" spans="1:4" x14ac:dyDescent="0.3">
      <c r="C1" t="s">
        <v>46</v>
      </c>
      <c r="D1" s="22">
        <v>44227</v>
      </c>
    </row>
    <row r="3" spans="1:4" ht="18" customHeight="1" x14ac:dyDescent="0.3">
      <c r="C3" s="1" t="s">
        <v>1</v>
      </c>
    </row>
    <row r="4" spans="1:4" ht="19.5" customHeight="1" x14ac:dyDescent="0.3">
      <c r="C4" s="1" t="s">
        <v>2</v>
      </c>
    </row>
    <row r="5" spans="1:4" ht="20.25" customHeight="1" x14ac:dyDescent="0.3">
      <c r="C5" s="2" t="s">
        <v>3</v>
      </c>
    </row>
    <row r="6" spans="1:4" x14ac:dyDescent="0.3">
      <c r="A6" s="23" t="s">
        <v>47</v>
      </c>
      <c r="B6" s="24"/>
      <c r="C6" s="24"/>
    </row>
    <row r="7" spans="1:4" x14ac:dyDescent="0.3">
      <c r="A7" s="24"/>
      <c r="B7" s="24"/>
      <c r="C7" s="24"/>
    </row>
    <row r="8" spans="1:4" x14ac:dyDescent="0.3">
      <c r="A8" s="24"/>
      <c r="B8" s="24"/>
      <c r="C8" s="24"/>
    </row>
    <row r="9" spans="1:4" x14ac:dyDescent="0.3">
      <c r="A9" s="5"/>
      <c r="B9" s="5"/>
      <c r="C9" s="5"/>
    </row>
    <row r="10" spans="1:4" ht="18" customHeight="1" x14ac:dyDescent="0.3">
      <c r="A10" s="6" t="s">
        <v>5</v>
      </c>
      <c r="B10" s="6" t="s">
        <v>6</v>
      </c>
      <c r="C10" s="6" t="s">
        <v>7</v>
      </c>
    </row>
    <row r="11" spans="1:4" ht="18" customHeight="1" x14ac:dyDescent="0.3">
      <c r="A11" s="7" t="s">
        <v>8</v>
      </c>
      <c r="B11" s="8">
        <v>3863480.63</v>
      </c>
      <c r="C11" s="8"/>
    </row>
    <row r="12" spans="1:4" ht="18" customHeight="1" x14ac:dyDescent="0.3">
      <c r="A12" s="7" t="s">
        <v>9</v>
      </c>
      <c r="B12" s="8">
        <f>692631.11+18819</f>
        <v>711450.11</v>
      </c>
      <c r="C12" s="8"/>
    </row>
    <row r="13" spans="1:4" ht="18" customHeight="1" x14ac:dyDescent="0.3">
      <c r="A13" s="7" t="s">
        <v>10</v>
      </c>
      <c r="B13" s="8">
        <v>51647.26</v>
      </c>
      <c r="C13" s="8"/>
    </row>
    <row r="14" spans="1:4" ht="18" customHeight="1" x14ac:dyDescent="0.3">
      <c r="A14" s="7" t="s">
        <v>11</v>
      </c>
      <c r="B14" s="8">
        <v>42126.73</v>
      </c>
      <c r="C14" s="8"/>
    </row>
    <row r="15" spans="1:4" ht="18" customHeight="1" x14ac:dyDescent="0.3">
      <c r="A15" s="7" t="s">
        <v>12</v>
      </c>
      <c r="B15" s="8"/>
      <c r="C15" s="8">
        <v>2150565.14</v>
      </c>
    </row>
    <row r="16" spans="1:4" ht="18" customHeight="1" x14ac:dyDescent="0.3">
      <c r="A16" s="7" t="s">
        <v>13</v>
      </c>
      <c r="B16" s="8"/>
      <c r="C16" s="8">
        <f>786405.1+18819</f>
        <v>805224.1</v>
      </c>
    </row>
    <row r="17" spans="1:5" ht="18" customHeight="1" x14ac:dyDescent="0.3">
      <c r="A17" s="7" t="s">
        <v>14</v>
      </c>
      <c r="B17" s="8">
        <v>19999.990000000002</v>
      </c>
      <c r="C17" s="8"/>
    </row>
    <row r="18" spans="1:5" ht="18" customHeight="1" x14ac:dyDescent="0.3">
      <c r="A18" s="7" t="s">
        <v>15</v>
      </c>
      <c r="B18" s="8">
        <v>0.64</v>
      </c>
      <c r="C18" s="8"/>
    </row>
    <row r="19" spans="1:5" ht="18" customHeight="1" x14ac:dyDescent="0.3">
      <c r="A19" s="7" t="s">
        <v>16</v>
      </c>
      <c r="B19" s="8">
        <v>5083.84</v>
      </c>
      <c r="C19" s="8"/>
    </row>
    <row r="20" spans="1:5" ht="18" customHeight="1" x14ac:dyDescent="0.3">
      <c r="A20" s="7" t="s">
        <v>17</v>
      </c>
      <c r="B20" s="8"/>
      <c r="C20" s="8">
        <v>44794.58</v>
      </c>
    </row>
    <row r="21" spans="1:5" ht="18" customHeight="1" x14ac:dyDescent="0.3">
      <c r="A21" s="7" t="s">
        <v>18</v>
      </c>
      <c r="B21" s="8"/>
      <c r="C21" s="8"/>
    </row>
    <row r="22" spans="1:5" ht="18" customHeight="1" x14ac:dyDescent="0.3">
      <c r="A22" s="7" t="s">
        <v>21</v>
      </c>
      <c r="B22" s="8"/>
      <c r="C22" s="8">
        <v>16346.55</v>
      </c>
    </row>
    <row r="23" spans="1:5" ht="18" customHeight="1" x14ac:dyDescent="0.3">
      <c r="A23" s="7" t="s">
        <v>22</v>
      </c>
      <c r="B23" s="8"/>
      <c r="C23" s="8">
        <v>121240.83</v>
      </c>
    </row>
    <row r="24" spans="1:5" ht="18" customHeight="1" x14ac:dyDescent="0.3">
      <c r="A24" s="7" t="s">
        <v>23</v>
      </c>
      <c r="B24" s="8"/>
      <c r="C24" s="8">
        <v>218708.97</v>
      </c>
    </row>
    <row r="25" spans="1:5" ht="18" customHeight="1" x14ac:dyDescent="0.3">
      <c r="A25" s="7" t="s">
        <v>24</v>
      </c>
      <c r="B25" s="8">
        <v>2354</v>
      </c>
      <c r="C25" s="8"/>
    </row>
    <row r="26" spans="1:5" ht="18" customHeight="1" x14ac:dyDescent="0.3">
      <c r="A26" s="7" t="s">
        <v>48</v>
      </c>
      <c r="B26" s="8"/>
      <c r="C26" s="8"/>
    </row>
    <row r="27" spans="1:5" ht="18" customHeight="1" x14ac:dyDescent="0.3">
      <c r="A27" s="7" t="s">
        <v>36</v>
      </c>
      <c r="B27" s="8"/>
      <c r="C27" s="8">
        <v>5810346.4699999997</v>
      </c>
    </row>
    <row r="28" spans="1:5" ht="18" customHeight="1" x14ac:dyDescent="0.3">
      <c r="A28" s="7" t="s">
        <v>38</v>
      </c>
      <c r="B28" s="8"/>
      <c r="C28" s="8">
        <v>7437.84</v>
      </c>
      <c r="D28" s="9"/>
    </row>
    <row r="29" spans="1:5" ht="18" customHeight="1" x14ac:dyDescent="0.3">
      <c r="A29" s="7" t="s">
        <v>39</v>
      </c>
      <c r="B29" s="13">
        <v>4478521.28</v>
      </c>
      <c r="C29" s="8"/>
    </row>
    <row r="30" spans="1:5" ht="20.25" customHeight="1" x14ac:dyDescent="0.3">
      <c r="A30" s="14" t="s">
        <v>41</v>
      </c>
      <c r="B30" s="15">
        <f>SUM(B11:B29)</f>
        <v>9174664.4800000004</v>
      </c>
      <c r="C30" s="15">
        <f>SUM(C11:C29)</f>
        <v>9174664.4800000004</v>
      </c>
      <c r="E30" s="9"/>
    </row>
    <row r="31" spans="1:5" x14ac:dyDescent="0.3">
      <c r="A31" s="16"/>
      <c r="B31" s="17"/>
      <c r="C31" s="17"/>
    </row>
    <row r="32" spans="1:5" x14ac:dyDescent="0.3">
      <c r="A32" s="16"/>
      <c r="B32" s="17"/>
      <c r="C32" s="17"/>
    </row>
    <row r="33" spans="1:3" x14ac:dyDescent="0.3">
      <c r="A33" s="16"/>
      <c r="B33" s="18"/>
      <c r="C33" s="18"/>
    </row>
    <row r="34" spans="1:3" x14ac:dyDescent="0.3">
      <c r="A34" s="19"/>
      <c r="B34" s="20"/>
      <c r="C34" s="20"/>
    </row>
    <row r="35" spans="1:3" x14ac:dyDescent="0.3">
      <c r="A35" s="19" t="s">
        <v>42</v>
      </c>
      <c r="B35" s="19"/>
      <c r="C35" s="19" t="s">
        <v>43</v>
      </c>
    </row>
    <row r="36" spans="1:3" x14ac:dyDescent="0.3">
      <c r="A36" s="21" t="s">
        <v>44</v>
      </c>
      <c r="B36" s="19"/>
      <c r="C36" s="21" t="s">
        <v>45</v>
      </c>
    </row>
    <row r="37" spans="1:3" x14ac:dyDescent="0.3">
      <c r="A37" s="19"/>
      <c r="B37" s="19"/>
      <c r="C37" s="19"/>
    </row>
  </sheetData>
  <mergeCells count="2">
    <mergeCell ref="A6:C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Salda przed przeksiegowaniem</vt:lpstr>
      <vt:lpstr>Salda po przeksięgowaniu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Marzenka</dc:creator>
  <cp:lastModifiedBy>Marzenka</cp:lastModifiedBy>
  <dcterms:created xsi:type="dcterms:W3CDTF">2021-04-28T15:23:44Z</dcterms:created>
  <dcterms:modified xsi:type="dcterms:W3CDTF">2021-04-28T15:25:26Z</dcterms:modified>
</cp:coreProperties>
</file>